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396" windowHeight="4080" activeTab="0"/>
  </bookViews>
  <sheets>
    <sheet name="Adams - Juniata" sheetId="1" r:id="rId1"/>
    <sheet name="Lackawanna - York" sheetId="2" r:id="rId2"/>
  </sheets>
  <definedNames/>
  <calcPr fullCalcOnLoad="1"/>
</workbook>
</file>

<file path=xl/comments2.xml><?xml version="1.0" encoding="utf-8"?>
<comments xmlns="http://schemas.openxmlformats.org/spreadsheetml/2006/main">
  <authors>
    <author>Pennsylvania Lottery</author>
  </authors>
  <commentList>
    <comment ref="B2" authorId="0">
      <text>
        <r>
          <rPr>
            <b/>
            <sz val="8"/>
            <rFont val="Tahoma"/>
            <family val="2"/>
          </rPr>
          <t>Pennsylvania Lottery: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<sst xmlns="http://schemas.openxmlformats.org/spreadsheetml/2006/main" count="84" uniqueCount="78">
  <si>
    <t>Lackawanna</t>
  </si>
  <si>
    <t>Lancaster</t>
  </si>
  <si>
    <t>Lawrence</t>
  </si>
  <si>
    <t>Lebanon</t>
  </si>
  <si>
    <t>Lehigh</t>
  </si>
  <si>
    <t>Luzerne</t>
  </si>
  <si>
    <t>Lycoming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</si>
  <si>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</si>
  <si>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</si>
  <si>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</si>
  <si>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</si>
  <si>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</si>
  <si>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</si>
  <si>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</si>
  <si>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</si>
  <si>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</si>
  <si>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</si>
  <si>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</si>
  <si>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</si>
  <si>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</si>
  <si>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</si>
  <si>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</si>
  <si>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</si>
  <si>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</si>
  <si>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</si>
  <si>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</si>
  <si>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</si>
  <si>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</si>
  <si>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</si>
  <si>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</si>
  <si>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</si>
  <si>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</si>
  <si>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</si>
  <si>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AREA AGENCIES ON AGING &amp; SENIOR CENTERS (DEPT. OF AGING)</t>
  </si>
  <si>
    <t>LOTTERY PRIZES PAID TO WINNERS</t>
  </si>
  <si>
    <t>COUNTY NAME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</si>
  <si>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</si>
  <si>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</si>
  <si>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</si>
  <si>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</si>
  <si>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</si>
  <si>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</si>
  <si>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</si>
  <si>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</si>
  <si>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</si>
  <si>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</si>
  <si>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</si>
  <si>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</si>
  <si>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</si>
  <si>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</si>
  <si>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</si>
  <si>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</si>
  <si>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</si>
  <si>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</si>
  <si>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</si>
  <si>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</si>
  <si>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</si>
  <si>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</si>
  <si>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</si>
  <si>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</si>
  <si>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</si>
  <si>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</si>
  <si>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</si>
  <si>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</si>
  <si>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</si>
  <si>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</si>
  <si>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</si>
  <si>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</si>
  <si>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</si>
  <si>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</si>
  <si>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r>
      <t xml:space="preserve">SHARED &amp; FREE RIDE PROGRAM                      (DEPT. OF </t>
    </r>
    <r>
      <rPr>
        <b/>
        <sz val="8"/>
        <rFont val="Century Gothic"/>
        <family val="2"/>
      </rPr>
      <t>TRANSPORTATION</t>
    </r>
    <r>
      <rPr>
        <b/>
        <sz val="9"/>
        <rFont val="Century Gothic"/>
        <family val="2"/>
      </rPr>
      <t>)</t>
    </r>
  </si>
  <si>
    <t>PROPERTY TAX &amp; RENT REBATES (DEPT. OF REVENUE) *including Lottery and slots revenues</t>
  </si>
  <si>
    <t>PROPERTY TAX &amp; RENT REBATES (DEPT. OF REVENUE)  *including Lottery and slots revenues</t>
  </si>
  <si>
    <t xml:space="preserve">LOTTERY PRIZES PAID TO WINNERS            </t>
  </si>
  <si>
    <t>LONG-TERM LIVING SERVICES                     (DEPT. PUBLIC WELFARE)</t>
  </si>
  <si>
    <t>McKean</t>
  </si>
  <si>
    <r>
      <t xml:space="preserve">PACE/PACENET (PHARMACEUTICAL ASSISTANCE) </t>
    </r>
    <r>
      <rPr>
        <b/>
        <sz val="8"/>
        <rFont val="Century Gothic"/>
        <family val="2"/>
      </rPr>
      <t>*incl. Lottery and other program funding</t>
    </r>
  </si>
  <si>
    <t>BENEFITS 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</si>
</sst>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*1000"/>
    <numFmt numFmtId="173" formatCode="000"/>
    <numFmt numFmtId="174" formatCode="0,000,000"/>
  </numFmts>
  <fonts count="47">
    <font>
      <sz val="10"/>
      <name val="Arial"/>
      <family val="0"/>
    </font>
    <font>
      <sz val="10"/>
      <name val="Courier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name val="Arial"/>
      <family val="2"/>
    </font>
    <font>
      <sz val="9"/>
      <color indexed="8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57" applyFont="1" applyAlignment="1" applyProtection="1">
      <alignment horizontal="left"/>
      <protection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164" fontId="3" fillId="34" borderId="0" xfId="57" applyFont="1" applyFill="1" applyAlignment="1" applyProtection="1">
      <alignment horizontal="left"/>
      <protection/>
    </xf>
    <xf numFmtId="0" fontId="4" fillId="34" borderId="0" xfId="0" applyFont="1" applyFill="1" applyAlignment="1">
      <alignment horizontal="center" vertical="center"/>
    </xf>
    <xf numFmtId="165" fontId="4" fillId="34" borderId="0" xfId="0" applyNumberFormat="1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166" fontId="2" fillId="34" borderId="0" xfId="0" applyNumberFormat="1" applyFont="1" applyFill="1" applyAlignment="1">
      <alignment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>
      <alignment/>
    </xf>
    <xf numFmtId="165" fontId="4" fillId="34" borderId="0" xfId="0" applyNumberFormat="1" applyFont="1" applyFill="1" applyBorder="1" applyAlignment="1">
      <alignment horizontal="center" vertical="center" wrapText="1"/>
    </xf>
    <xf numFmtId="5" fontId="3" fillId="0" borderId="0" xfId="59" applyNumberFormat="1" applyFont="1" applyProtection="1">
      <alignment/>
      <protection locked="0"/>
    </xf>
    <xf numFmtId="5" fontId="3" fillId="0" borderId="0" xfId="58" applyNumberFormat="1" applyFont="1" applyProtection="1">
      <alignment/>
      <protection locked="0"/>
    </xf>
    <xf numFmtId="5" fontId="3" fillId="34" borderId="0" xfId="59" applyNumberFormat="1" applyFont="1" applyFill="1" applyProtection="1">
      <alignment/>
      <protection locked="0"/>
    </xf>
    <xf numFmtId="5" fontId="3" fillId="34" borderId="0" xfId="58" applyNumberFormat="1" applyFont="1" applyFill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166" fontId="4" fillId="34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5" fontId="0" fillId="0" borderId="0" xfId="0" applyNumberFormat="1" applyAlignment="1">
      <alignment/>
    </xf>
    <xf numFmtId="5" fontId="3" fillId="0" borderId="0" xfId="59" applyNumberFormat="1" applyFont="1" applyFill="1" applyProtection="1">
      <alignment/>
      <protection locked="0"/>
    </xf>
    <xf numFmtId="5" fontId="3" fillId="0" borderId="0" xfId="58" applyNumberFormat="1" applyFont="1" applyFill="1" applyProtection="1">
      <alignment/>
      <protection locked="0"/>
    </xf>
    <xf numFmtId="166" fontId="3" fillId="0" borderId="0" xfId="0" applyNumberFormat="1" applyFont="1" applyFill="1" applyAlignment="1" applyProtection="1">
      <alignment/>
      <protection/>
    </xf>
    <xf numFmtId="5" fontId="8" fillId="0" borderId="0" xfId="0" applyNumberFormat="1" applyFont="1" applyFill="1" applyAlignment="1">
      <alignment/>
    </xf>
    <xf numFmtId="5" fontId="10" fillId="0" borderId="0" xfId="0" applyNumberFormat="1" applyFont="1" applyFill="1" applyAlignment="1" applyProtection="1">
      <alignment/>
      <protection locked="0"/>
    </xf>
    <xf numFmtId="166" fontId="10" fillId="0" borderId="0" xfId="0" applyNumberFormat="1" applyFont="1" applyFill="1" applyAlignment="1" applyProtection="1">
      <alignment/>
      <protection locked="0"/>
    </xf>
    <xf numFmtId="16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8" fillId="35" borderId="0" xfId="0" applyNumberFormat="1" applyFont="1" applyFill="1" applyAlignment="1">
      <alignment/>
    </xf>
    <xf numFmtId="5" fontId="10" fillId="35" borderId="0" xfId="0" applyNumberFormat="1" applyFont="1" applyFill="1" applyAlignment="1" applyProtection="1">
      <alignment/>
      <protection locked="0"/>
    </xf>
    <xf numFmtId="166" fontId="8" fillId="35" borderId="0" xfId="0" applyNumberFormat="1" applyFont="1" applyFill="1" applyAlignment="1">
      <alignment/>
    </xf>
    <xf numFmtId="166" fontId="3" fillId="35" borderId="0" xfId="0" applyNumberFormat="1" applyFont="1" applyFill="1" applyAlignment="1" applyProtection="1">
      <alignment/>
      <protection/>
    </xf>
    <xf numFmtId="5" fontId="3" fillId="35" borderId="0" xfId="59" applyNumberFormat="1" applyFont="1" applyFill="1" applyProtection="1">
      <alignment/>
      <protection locked="0"/>
    </xf>
    <xf numFmtId="166" fontId="10" fillId="35" borderId="0" xfId="0" applyNumberFormat="1" applyFont="1" applyFill="1" applyAlignment="1" applyProtection="1">
      <alignment/>
      <protection locked="0"/>
    </xf>
    <xf numFmtId="5" fontId="3" fillId="35" borderId="0" xfId="58" applyNumberFormat="1" applyFont="1" applyFill="1" applyProtection="1">
      <alignment/>
      <protection locked="0"/>
    </xf>
    <xf numFmtId="3" fontId="0" fillId="0" borderId="0" xfId="0" applyNumberFormat="1" applyAlignment="1">
      <alignment/>
    </xf>
    <xf numFmtId="166" fontId="3" fillId="0" borderId="0" xfId="0" applyNumberFormat="1" applyFont="1" applyFill="1" applyAlignment="1">
      <alignment/>
    </xf>
    <xf numFmtId="166" fontId="3" fillId="35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5.8515625" style="0" customWidth="1"/>
    <col min="2" max="8" width="16.8515625" style="0" customWidth="1"/>
    <col min="10" max="10" width="10.7109375" style="0" customWidth="1"/>
    <col min="13" max="13" width="15.28125" style="0" customWidth="1"/>
  </cols>
  <sheetData>
    <row r="2" spans="1:8" ht="68.25" customHeight="1">
      <c r="A2" s="9" t="s">
        <v>35</v>
      </c>
      <c r="B2" s="10" t="s">
        <v>73</v>
      </c>
      <c r="C2" s="10" t="s">
        <v>33</v>
      </c>
      <c r="D2" s="15" t="s">
        <v>76</v>
      </c>
      <c r="E2" s="10" t="s">
        <v>70</v>
      </c>
      <c r="F2" s="10" t="s">
        <v>72</v>
      </c>
      <c r="G2" s="10" t="s">
        <v>74</v>
      </c>
      <c r="H2" s="10" t="s">
        <v>77</v>
      </c>
    </row>
    <row r="3" spans="1:13" ht="14.25" customHeight="1">
      <c r="A3" s="2" t="s">
        <v>36</v>
      </c>
      <c r="B3" s="27">
        <v>11129184</v>
      </c>
      <c r="C3" s="28">
        <v>1771305</v>
      </c>
      <c r="D3" s="30">
        <v>1240663.14</v>
      </c>
      <c r="E3" s="26">
        <v>288440.075</v>
      </c>
      <c r="F3" s="24">
        <v>1852000</v>
      </c>
      <c r="G3" s="16">
        <v>2835263.362605997</v>
      </c>
      <c r="H3" s="16">
        <f>SUM(C3:G3)</f>
        <v>7987671.577605996</v>
      </c>
      <c r="J3" s="23"/>
      <c r="M3" s="39"/>
    </row>
    <row r="4" spans="1:13" ht="13.5">
      <c r="A4" s="2" t="s">
        <v>37</v>
      </c>
      <c r="B4" s="27">
        <v>326974599</v>
      </c>
      <c r="C4" s="28">
        <v>33345505</v>
      </c>
      <c r="D4" s="30">
        <v>18577709.58</v>
      </c>
      <c r="E4" s="26">
        <v>27039654.58892814</v>
      </c>
      <c r="F4" s="24">
        <v>27770000</v>
      </c>
      <c r="G4" s="16">
        <v>37646820.78140027</v>
      </c>
      <c r="H4" s="16">
        <f aca="true" t="shared" si="0" ref="H4:H35">SUM(C4:G4)</f>
        <v>144379689.9503284</v>
      </c>
      <c r="J4" s="23"/>
      <c r="M4" s="39"/>
    </row>
    <row r="5" spans="1:10" ht="14.25" customHeight="1">
      <c r="A5" s="2" t="s">
        <v>38</v>
      </c>
      <c r="B5" s="27">
        <v>17595275</v>
      </c>
      <c r="C5" s="28">
        <v>2559497</v>
      </c>
      <c r="D5" s="30">
        <v>1335708.85</v>
      </c>
      <c r="E5" s="26">
        <v>442528.73322825256</v>
      </c>
      <c r="F5" s="24">
        <v>2246000</v>
      </c>
      <c r="G5" s="16">
        <v>1526566.0522462304</v>
      </c>
      <c r="H5" s="16">
        <f t="shared" si="0"/>
        <v>8110300.6354744835</v>
      </c>
      <c r="J5" s="23"/>
    </row>
    <row r="6" spans="1:10" ht="13.5">
      <c r="A6" s="8" t="s">
        <v>39</v>
      </c>
      <c r="B6" s="32">
        <v>29037127</v>
      </c>
      <c r="C6" s="33">
        <v>4224755</v>
      </c>
      <c r="D6" s="34">
        <v>3536609.55</v>
      </c>
      <c r="E6" s="35">
        <v>679622.8404021472</v>
      </c>
      <c r="F6" s="36">
        <v>5080000</v>
      </c>
      <c r="G6" s="18">
        <v>6110937.119484307</v>
      </c>
      <c r="H6" s="36">
        <f t="shared" si="0"/>
        <v>19631924.509886455</v>
      </c>
      <c r="J6" s="23"/>
    </row>
    <row r="7" spans="1:10" ht="13.5">
      <c r="A7" s="8" t="s">
        <v>40</v>
      </c>
      <c r="B7" s="32">
        <v>5780464</v>
      </c>
      <c r="C7" s="33">
        <v>1751857</v>
      </c>
      <c r="D7" s="34">
        <v>2045193.81</v>
      </c>
      <c r="E7" s="35">
        <v>532165.875</v>
      </c>
      <c r="F7" s="36">
        <v>1337000</v>
      </c>
      <c r="G7" s="18">
        <v>904815.604337534</v>
      </c>
      <c r="H7" s="36">
        <f t="shared" si="0"/>
        <v>6571032.289337534</v>
      </c>
      <c r="J7" s="23"/>
    </row>
    <row r="8" spans="1:10" ht="13.5">
      <c r="A8" s="8" t="s">
        <v>41</v>
      </c>
      <c r="B8" s="32">
        <v>70094675</v>
      </c>
      <c r="C8" s="33">
        <v>7360422</v>
      </c>
      <c r="D8" s="34">
        <v>4301349.1</v>
      </c>
      <c r="E8" s="35">
        <v>1977105.4384041922</v>
      </c>
      <c r="F8" s="36">
        <v>9210000</v>
      </c>
      <c r="G8" s="18">
        <v>11775075.296747679</v>
      </c>
      <c r="H8" s="36">
        <f t="shared" si="0"/>
        <v>34623951.83515187</v>
      </c>
      <c r="J8" s="23"/>
    </row>
    <row r="9" spans="1:10" ht="13.5">
      <c r="A9" s="2" t="s">
        <v>42</v>
      </c>
      <c r="B9" s="27">
        <v>41451312</v>
      </c>
      <c r="C9" s="28">
        <v>3599080</v>
      </c>
      <c r="D9" s="30">
        <v>3653084.7</v>
      </c>
      <c r="E9" s="26">
        <v>1425627.2125543156</v>
      </c>
      <c r="F9" s="24">
        <v>3888000</v>
      </c>
      <c r="G9" s="16">
        <v>5137063.020678684</v>
      </c>
      <c r="H9" s="16">
        <f t="shared" si="0"/>
        <v>17702854.933233</v>
      </c>
      <c r="J9" s="23"/>
    </row>
    <row r="10" spans="1:10" ht="13.5">
      <c r="A10" s="2" t="s">
        <v>43</v>
      </c>
      <c r="B10" s="27">
        <v>12107578</v>
      </c>
      <c r="C10" s="28">
        <v>1849196</v>
      </c>
      <c r="D10" s="30">
        <v>1007381.69</v>
      </c>
      <c r="E10" s="26">
        <v>397892.5984391241</v>
      </c>
      <c r="F10" s="24">
        <v>1540000</v>
      </c>
      <c r="G10" s="16">
        <v>1972303.5987555147</v>
      </c>
      <c r="H10" s="16">
        <f t="shared" si="0"/>
        <v>6766773.887194639</v>
      </c>
      <c r="J10" s="23"/>
    </row>
    <row r="11" spans="1:10" ht="13.5">
      <c r="A11" s="2" t="s">
        <v>44</v>
      </c>
      <c r="B11" s="27">
        <v>89289740</v>
      </c>
      <c r="C11" s="28">
        <v>6701489</v>
      </c>
      <c r="D11" s="30">
        <v>7841467.49</v>
      </c>
      <c r="E11" s="26">
        <v>4625421.574588908</v>
      </c>
      <c r="F11" s="24">
        <v>7457000</v>
      </c>
      <c r="G11" s="16">
        <v>16308171.269827126</v>
      </c>
      <c r="H11" s="16">
        <f t="shared" si="0"/>
        <v>42933549.33441603</v>
      </c>
      <c r="J11" s="23"/>
    </row>
    <row r="12" spans="1:10" ht="13.5">
      <c r="A12" s="8" t="s">
        <v>45</v>
      </c>
      <c r="B12" s="32">
        <v>40013391</v>
      </c>
      <c r="C12" s="33">
        <v>3274589</v>
      </c>
      <c r="D12" s="34">
        <v>2674191.3</v>
      </c>
      <c r="E12" s="35">
        <v>552716.5279543324</v>
      </c>
      <c r="F12" s="36">
        <v>3375000</v>
      </c>
      <c r="G12" s="18">
        <v>5333335.255137379</v>
      </c>
      <c r="H12" s="36">
        <f t="shared" si="0"/>
        <v>15209832.083091713</v>
      </c>
      <c r="J12" s="23"/>
    </row>
    <row r="13" spans="1:10" ht="13.5">
      <c r="A13" s="8" t="s">
        <v>46</v>
      </c>
      <c r="B13" s="32">
        <v>41287815</v>
      </c>
      <c r="C13" s="33">
        <v>4769708</v>
      </c>
      <c r="D13" s="34">
        <v>5073050.11</v>
      </c>
      <c r="E13" s="35">
        <v>1364536.955069439</v>
      </c>
      <c r="F13" s="36">
        <v>4832000</v>
      </c>
      <c r="G13" s="18">
        <v>3840914.320322088</v>
      </c>
      <c r="H13" s="36">
        <f t="shared" si="0"/>
        <v>19880209.385391526</v>
      </c>
      <c r="J13" s="23"/>
    </row>
    <row r="14" spans="1:10" ht="13.5">
      <c r="A14" s="8" t="s">
        <v>47</v>
      </c>
      <c r="B14" s="32">
        <v>1286896</v>
      </c>
      <c r="C14" s="33">
        <v>290281</v>
      </c>
      <c r="D14" s="34">
        <v>151407.75</v>
      </c>
      <c r="E14" s="35">
        <v>23367.764143477893</v>
      </c>
      <c r="F14" s="36">
        <v>172000</v>
      </c>
      <c r="G14" s="18">
        <v>168986.04139074602</v>
      </c>
      <c r="H14" s="36">
        <f t="shared" si="0"/>
        <v>806042.5555342239</v>
      </c>
      <c r="J14" s="23"/>
    </row>
    <row r="15" spans="1:10" ht="13.5">
      <c r="A15" s="2" t="s">
        <v>48</v>
      </c>
      <c r="B15" s="27">
        <v>13207486</v>
      </c>
      <c r="C15" s="28">
        <v>1596087</v>
      </c>
      <c r="D15" s="30">
        <v>1399475.17</v>
      </c>
      <c r="E15" s="26">
        <v>537784.813291301</v>
      </c>
      <c r="F15" s="24">
        <v>1907000</v>
      </c>
      <c r="G15" s="16">
        <v>2073882.7339603002</v>
      </c>
      <c r="H15" s="16">
        <f t="shared" si="0"/>
        <v>7514229.717251601</v>
      </c>
      <c r="J15" s="23"/>
    </row>
    <row r="16" spans="1:10" ht="13.5">
      <c r="A16" s="2" t="s">
        <v>49</v>
      </c>
      <c r="B16" s="27">
        <v>19181711</v>
      </c>
      <c r="C16" s="28">
        <v>1861937</v>
      </c>
      <c r="D16" s="30">
        <v>960049.27</v>
      </c>
      <c r="E16" s="26">
        <v>815798.9535869473</v>
      </c>
      <c r="F16" s="24">
        <v>1717000</v>
      </c>
      <c r="G16" s="16">
        <v>2969424.557255981</v>
      </c>
      <c r="H16" s="16">
        <f t="shared" si="0"/>
        <v>8324209.780842928</v>
      </c>
      <c r="J16" s="23"/>
    </row>
    <row r="17" spans="1:10" ht="13.5">
      <c r="A17" s="2" t="s">
        <v>50</v>
      </c>
      <c r="B17" s="27">
        <v>53382974</v>
      </c>
      <c r="C17" s="28">
        <v>4749385</v>
      </c>
      <c r="D17" s="30">
        <v>3889783.82</v>
      </c>
      <c r="E17" s="26">
        <v>3617302.31709977</v>
      </c>
      <c r="F17" s="24">
        <v>3960000</v>
      </c>
      <c r="G17" s="16">
        <v>8877372.786086543</v>
      </c>
      <c r="H17" s="16">
        <f t="shared" si="0"/>
        <v>25093843.923186313</v>
      </c>
      <c r="J17" s="23"/>
    </row>
    <row r="18" spans="1:10" ht="13.5">
      <c r="A18" s="8" t="s">
        <v>51</v>
      </c>
      <c r="B18" s="32">
        <v>6985568</v>
      </c>
      <c r="C18" s="33">
        <v>1273542</v>
      </c>
      <c r="D18" s="34">
        <v>1047364.64</v>
      </c>
      <c r="E18" s="35">
        <v>345483.73407173896</v>
      </c>
      <c r="F18" s="36">
        <v>996000</v>
      </c>
      <c r="G18" s="18">
        <v>1130322.5458425935</v>
      </c>
      <c r="H18" s="36">
        <f t="shared" si="0"/>
        <v>4792712.919914333</v>
      </c>
      <c r="J18" s="23"/>
    </row>
    <row r="19" spans="1:10" ht="13.5">
      <c r="A19" s="8" t="s">
        <v>52</v>
      </c>
      <c r="B19" s="32">
        <v>20048237</v>
      </c>
      <c r="C19" s="33">
        <v>2760796</v>
      </c>
      <c r="D19" s="34">
        <v>1992382.41</v>
      </c>
      <c r="E19" s="35">
        <v>125161.86215216835</v>
      </c>
      <c r="F19" s="36">
        <v>2404000</v>
      </c>
      <c r="G19" s="18">
        <v>3938243.940209076</v>
      </c>
      <c r="H19" s="36">
        <f t="shared" si="0"/>
        <v>11220584.212361244</v>
      </c>
      <c r="J19" s="23"/>
    </row>
    <row r="20" spans="1:10" ht="13.5">
      <c r="A20" s="8" t="s">
        <v>53</v>
      </c>
      <c r="B20" s="32">
        <v>8475758</v>
      </c>
      <c r="C20" s="33">
        <v>1141136</v>
      </c>
      <c r="D20" s="34">
        <v>830518.03</v>
      </c>
      <c r="E20" s="35">
        <v>173298.85</v>
      </c>
      <c r="F20" s="36">
        <v>1187000</v>
      </c>
      <c r="G20" s="18">
        <v>1379193.67096352</v>
      </c>
      <c r="H20" s="36">
        <f t="shared" si="0"/>
        <v>4711146.55096352</v>
      </c>
      <c r="J20" s="23"/>
    </row>
    <row r="21" spans="1:10" ht="13.5">
      <c r="A21" s="2" t="s">
        <v>54</v>
      </c>
      <c r="B21" s="27">
        <v>17770906</v>
      </c>
      <c r="C21" s="28">
        <v>1619618</v>
      </c>
      <c r="D21" s="30">
        <v>1458187.05</v>
      </c>
      <c r="E21" s="26">
        <v>459525.05</v>
      </c>
      <c r="F21" s="24">
        <v>1794000</v>
      </c>
      <c r="G21" s="16">
        <v>3076002.5735970717</v>
      </c>
      <c r="H21" s="16">
        <f t="shared" si="0"/>
        <v>8407332.673597071</v>
      </c>
      <c r="J21" s="23"/>
    </row>
    <row r="22" spans="1:10" ht="13.5">
      <c r="A22" s="2" t="s">
        <v>55</v>
      </c>
      <c r="B22" s="27">
        <v>12030290</v>
      </c>
      <c r="C22" s="28">
        <v>3071102</v>
      </c>
      <c r="D22" s="30">
        <v>1684167.32</v>
      </c>
      <c r="E22" s="26">
        <v>672065.2035869473</v>
      </c>
      <c r="F22" s="24">
        <v>2503000</v>
      </c>
      <c r="G22" s="16">
        <v>3966562.107742046</v>
      </c>
      <c r="H22" s="16">
        <f t="shared" si="0"/>
        <v>11896896.631328993</v>
      </c>
      <c r="J22" s="23"/>
    </row>
    <row r="23" spans="1:10" ht="13.5">
      <c r="A23" s="2" t="s">
        <v>56</v>
      </c>
      <c r="B23" s="27">
        <v>38540684</v>
      </c>
      <c r="C23" s="28">
        <v>2976848</v>
      </c>
      <c r="D23" s="30">
        <v>2611967.31</v>
      </c>
      <c r="E23" s="26">
        <v>626818.9916673767</v>
      </c>
      <c r="F23" s="24">
        <v>3222000</v>
      </c>
      <c r="G23" s="16">
        <v>7108430.689768723</v>
      </c>
      <c r="H23" s="16">
        <f t="shared" si="0"/>
        <v>16546064.991436101</v>
      </c>
      <c r="J23" s="23"/>
    </row>
    <row r="24" spans="1:10" ht="13.5">
      <c r="A24" s="8" t="s">
        <v>57</v>
      </c>
      <c r="B24" s="32">
        <v>55091737</v>
      </c>
      <c r="C24" s="33">
        <v>5027192</v>
      </c>
      <c r="D24" s="34">
        <v>2376396.64</v>
      </c>
      <c r="E24" s="35">
        <v>1155575.3453608248</v>
      </c>
      <c r="F24" s="36">
        <v>5159000</v>
      </c>
      <c r="G24" s="18">
        <v>8621775.299963322</v>
      </c>
      <c r="H24" s="36">
        <f t="shared" si="0"/>
        <v>22339939.28532415</v>
      </c>
      <c r="J24" s="23"/>
    </row>
    <row r="25" spans="1:10" ht="13.5">
      <c r="A25" s="8" t="s">
        <v>58</v>
      </c>
      <c r="B25" s="32">
        <v>86870282</v>
      </c>
      <c r="C25" s="33">
        <v>9916852</v>
      </c>
      <c r="D25" s="34">
        <v>7155384.49</v>
      </c>
      <c r="E25" s="35">
        <v>8056190.628729659</v>
      </c>
      <c r="F25" s="36">
        <v>7830000</v>
      </c>
      <c r="G25" s="18">
        <v>23357025.219430506</v>
      </c>
      <c r="H25" s="36">
        <f t="shared" si="0"/>
        <v>56315452.33816017</v>
      </c>
      <c r="J25" s="23"/>
    </row>
    <row r="26" spans="1:10" ht="13.5">
      <c r="A26" s="8" t="s">
        <v>59</v>
      </c>
      <c r="B26" s="32">
        <v>7094193</v>
      </c>
      <c r="C26" s="33">
        <v>1055567</v>
      </c>
      <c r="D26" s="34">
        <v>850553.7</v>
      </c>
      <c r="E26" s="35">
        <v>47902.86235869473</v>
      </c>
      <c r="F26" s="36">
        <v>933000</v>
      </c>
      <c r="G26" s="18">
        <v>1013046.3374863055</v>
      </c>
      <c r="H26" s="36">
        <f t="shared" si="0"/>
        <v>3900069.8998450004</v>
      </c>
      <c r="J26" s="23"/>
    </row>
    <row r="27" spans="1:10" ht="13.5">
      <c r="A27" s="2" t="s">
        <v>60</v>
      </c>
      <c r="B27" s="27">
        <v>49158927</v>
      </c>
      <c r="C27" s="28">
        <v>5204605</v>
      </c>
      <c r="D27" s="30">
        <v>3632433.11</v>
      </c>
      <c r="E27" s="26">
        <v>1277033.3838629974</v>
      </c>
      <c r="F27" s="24">
        <v>7533000</v>
      </c>
      <c r="G27" s="16">
        <v>13118781.363339946</v>
      </c>
      <c r="H27" s="16">
        <f t="shared" si="0"/>
        <v>30765852.857202943</v>
      </c>
      <c r="J27" s="23"/>
    </row>
    <row r="28" spans="1:10" ht="13.5">
      <c r="A28" s="2" t="s">
        <v>61</v>
      </c>
      <c r="B28" s="27">
        <v>35787783</v>
      </c>
      <c r="C28" s="28">
        <v>4289694</v>
      </c>
      <c r="D28" s="30">
        <v>5187956.28</v>
      </c>
      <c r="E28" s="26">
        <v>464400.0469412968</v>
      </c>
      <c r="F28" s="24">
        <v>4954000</v>
      </c>
      <c r="G28" s="16">
        <v>4777230.406080282</v>
      </c>
      <c r="H28" s="16">
        <f t="shared" si="0"/>
        <v>19673280.73302158</v>
      </c>
      <c r="J28" s="23"/>
    </row>
    <row r="29" spans="1:10" ht="13.5">
      <c r="A29" s="2" t="s">
        <v>62</v>
      </c>
      <c r="B29" s="27">
        <v>1324339</v>
      </c>
      <c r="C29" s="28">
        <v>301554</v>
      </c>
      <c r="D29" s="30">
        <v>125294.23</v>
      </c>
      <c r="E29" s="26">
        <v>234415.2</v>
      </c>
      <c r="F29" s="24">
        <v>151000</v>
      </c>
      <c r="G29" s="16">
        <v>637277.4333354365</v>
      </c>
      <c r="H29" s="16">
        <f t="shared" si="0"/>
        <v>1449540.8633354364</v>
      </c>
      <c r="J29" s="23"/>
    </row>
    <row r="30" spans="1:10" ht="13.5">
      <c r="A30" s="8" t="s">
        <v>63</v>
      </c>
      <c r="B30" s="32">
        <v>19702875</v>
      </c>
      <c r="C30" s="33">
        <v>3106211</v>
      </c>
      <c r="D30" s="34">
        <v>1789954.07</v>
      </c>
      <c r="E30" s="35">
        <v>318727.05</v>
      </c>
      <c r="F30" s="36">
        <v>2928000</v>
      </c>
      <c r="G30" s="18">
        <v>3130967.6648095483</v>
      </c>
      <c r="H30" s="36">
        <f t="shared" si="0"/>
        <v>11273859.784809548</v>
      </c>
      <c r="J30" s="23"/>
    </row>
    <row r="31" spans="1:10" ht="13.5">
      <c r="A31" s="8" t="s">
        <v>64</v>
      </c>
      <c r="B31" s="32">
        <v>1553649</v>
      </c>
      <c r="C31" s="33">
        <v>547455</v>
      </c>
      <c r="D31" s="34">
        <v>298218.14</v>
      </c>
      <c r="E31" s="35">
        <v>106433.175</v>
      </c>
      <c r="F31" s="36">
        <v>356000</v>
      </c>
      <c r="G31" s="18">
        <v>626828.050983401</v>
      </c>
      <c r="H31" s="36">
        <f t="shared" si="0"/>
        <v>1934934.365983401</v>
      </c>
      <c r="J31" s="23"/>
    </row>
    <row r="32" spans="1:10" ht="13.5">
      <c r="A32" s="8" t="s">
        <v>65</v>
      </c>
      <c r="B32" s="32">
        <v>7151576</v>
      </c>
      <c r="C32" s="33">
        <v>1191582</v>
      </c>
      <c r="D32" s="34">
        <v>554026.96</v>
      </c>
      <c r="E32" s="35">
        <v>279122.15</v>
      </c>
      <c r="F32" s="36">
        <v>965000</v>
      </c>
      <c r="G32" s="18">
        <v>1247495.1061728026</v>
      </c>
      <c r="H32" s="36">
        <f t="shared" si="0"/>
        <v>4237226.216172802</v>
      </c>
      <c r="J32" s="23"/>
    </row>
    <row r="33" spans="1:10" ht="13.5">
      <c r="A33" s="2" t="s">
        <v>66</v>
      </c>
      <c r="B33" s="27">
        <v>6494968</v>
      </c>
      <c r="C33" s="28">
        <v>1350390</v>
      </c>
      <c r="D33" s="30">
        <v>1049313.94</v>
      </c>
      <c r="E33" s="26">
        <v>425732.7</v>
      </c>
      <c r="F33" s="24">
        <v>1190000</v>
      </c>
      <c r="G33" s="16">
        <v>1422086.252413319</v>
      </c>
      <c r="H33" s="16">
        <f t="shared" si="0"/>
        <v>5437522.892413319</v>
      </c>
      <c r="J33" s="23"/>
    </row>
    <row r="34" spans="1:10" ht="13.5">
      <c r="A34" s="2" t="s">
        <v>67</v>
      </c>
      <c r="B34" s="27">
        <v>18622048</v>
      </c>
      <c r="C34" s="28">
        <v>2550282</v>
      </c>
      <c r="D34" s="30">
        <v>1522776.15</v>
      </c>
      <c r="E34" s="26">
        <v>392186.90400869044</v>
      </c>
      <c r="F34" s="24">
        <v>2128000</v>
      </c>
      <c r="G34" s="16">
        <v>1682872.7246063252</v>
      </c>
      <c r="H34" s="16">
        <f t="shared" si="0"/>
        <v>8276117.778615016</v>
      </c>
      <c r="J34" s="23"/>
    </row>
    <row r="35" spans="1:10" ht="13.5">
      <c r="A35" s="2" t="s">
        <v>68</v>
      </c>
      <c r="B35" s="27">
        <v>12467185</v>
      </c>
      <c r="C35" s="28">
        <v>1621118</v>
      </c>
      <c r="D35" s="30">
        <v>1668625.21</v>
      </c>
      <c r="E35" s="26">
        <v>74275.35450217262</v>
      </c>
      <c r="F35" s="24">
        <v>1312000</v>
      </c>
      <c r="G35" s="16">
        <v>1947340.9961949256</v>
      </c>
      <c r="H35" s="16">
        <f t="shared" si="0"/>
        <v>6623359.560697097</v>
      </c>
      <c r="J35" s="23"/>
    </row>
    <row r="36" spans="1:10" ht="13.5">
      <c r="A36" s="2" t="s">
        <v>69</v>
      </c>
      <c r="B36" s="27">
        <v>2994980</v>
      </c>
      <c r="C36" s="28">
        <v>890909</v>
      </c>
      <c r="D36" s="30">
        <v>532364.65</v>
      </c>
      <c r="E36" s="26">
        <v>73598.56</v>
      </c>
      <c r="F36" s="24">
        <v>599000</v>
      </c>
      <c r="G36" s="16">
        <v>1081559.1487730695</v>
      </c>
      <c r="H36" s="16">
        <f>SUM(C36:G36)</f>
        <v>3177431.3587730695</v>
      </c>
      <c r="J36" s="23"/>
    </row>
    <row r="37" spans="3:6" ht="13.5">
      <c r="C37" s="20"/>
      <c r="D37" s="31"/>
      <c r="E37" s="13"/>
      <c r="F37" s="24"/>
    </row>
    <row r="38" spans="3:6" ht="13.5">
      <c r="C38" s="20"/>
      <c r="E38" s="13"/>
      <c r="F38" s="24"/>
    </row>
    <row r="39" spans="3:5" ht="13.5">
      <c r="C39" s="20"/>
      <c r="E39" s="13"/>
    </row>
    <row r="40" spans="3:5" ht="13.5">
      <c r="C40" s="20"/>
      <c r="E40" s="26"/>
    </row>
    <row r="41" ht="12.75">
      <c r="E41" s="13"/>
    </row>
  </sheetData>
  <sheetProtection/>
  <printOptions/>
  <pageMargins left="0.3" right="0.3" top="0.5" bottom="0.5" header="0.5" footer="0.5"/>
  <pageSetup fitToHeight="1" fitToWidth="1" horizontalDpi="600" verticalDpi="600" orientation="landscape" paperSize="5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5.8515625" style="1" customWidth="1"/>
    <col min="2" max="2" width="18.28125" style="3" customWidth="1"/>
    <col min="3" max="3" width="16.8515625" style="14" customWidth="1"/>
    <col min="4" max="4" width="16.8515625" style="4" customWidth="1"/>
    <col min="5" max="8" width="16.8515625" style="3" customWidth="1"/>
    <col min="9" max="9" width="9.140625" style="1" customWidth="1"/>
    <col min="10" max="10" width="13.8515625" style="1" bestFit="1" customWidth="1"/>
    <col min="11" max="16384" width="9.140625" style="1" customWidth="1"/>
  </cols>
  <sheetData>
    <row r="1" spans="1:49" s="5" customFormat="1" ht="68.25" customHeight="1">
      <c r="A1" s="9" t="s">
        <v>35</v>
      </c>
      <c r="B1" s="10" t="s">
        <v>34</v>
      </c>
      <c r="C1" s="21" t="s">
        <v>33</v>
      </c>
      <c r="D1" s="15" t="s">
        <v>76</v>
      </c>
      <c r="E1" s="10" t="s">
        <v>70</v>
      </c>
      <c r="F1" s="10" t="s">
        <v>71</v>
      </c>
      <c r="G1" s="10" t="s">
        <v>74</v>
      </c>
      <c r="H1" s="10" t="s">
        <v>77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4.25">
      <c r="A2" s="2" t="s">
        <v>0</v>
      </c>
      <c r="B2" s="27">
        <v>59422237</v>
      </c>
      <c r="C2" s="29">
        <v>5857887</v>
      </c>
      <c r="D2" s="30">
        <v>5494137.35</v>
      </c>
      <c r="E2" s="26">
        <v>3332413.4683692604</v>
      </c>
      <c r="F2" s="25">
        <v>6846000</v>
      </c>
      <c r="G2" s="17">
        <v>10122595.202644657</v>
      </c>
      <c r="H2" s="14">
        <f>SUM(C2:G2)</f>
        <v>31653033.02101392</v>
      </c>
      <c r="I2" s="42"/>
      <c r="J2" s="40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49" ht="13.5" customHeight="1">
      <c r="A3" s="2" t="s">
        <v>1</v>
      </c>
      <c r="B3" s="27">
        <v>68021272</v>
      </c>
      <c r="C3" s="29">
        <v>7160746</v>
      </c>
      <c r="D3" s="30">
        <v>5029256.27</v>
      </c>
      <c r="E3" s="26">
        <v>2145384.07109994</v>
      </c>
      <c r="F3" s="25">
        <v>9265000</v>
      </c>
      <c r="G3" s="17">
        <v>14862792.450133165</v>
      </c>
      <c r="H3" s="14">
        <f aca="true" t="shared" si="0" ref="H3:H34">SUM(C3:G3)</f>
        <v>38463178.79123311</v>
      </c>
      <c r="I3" s="42"/>
      <c r="J3" s="40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</row>
    <row r="4" spans="1:49" ht="14.25">
      <c r="A4" s="2" t="s">
        <v>2</v>
      </c>
      <c r="B4" s="27">
        <v>23519855</v>
      </c>
      <c r="C4" s="29">
        <v>2660847</v>
      </c>
      <c r="D4" s="30">
        <v>2369160.19</v>
      </c>
      <c r="E4" s="26">
        <v>1205352.3927281252</v>
      </c>
      <c r="F4" s="25">
        <v>2776000</v>
      </c>
      <c r="G4" s="17">
        <v>2703118.467372292</v>
      </c>
      <c r="H4" s="14">
        <f t="shared" si="0"/>
        <v>11714478.050100418</v>
      </c>
      <c r="I4" s="42"/>
      <c r="J4" s="40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1:49" s="5" customFormat="1" ht="14.25">
      <c r="A5" s="8" t="s">
        <v>3</v>
      </c>
      <c r="B5" s="32">
        <v>18323969</v>
      </c>
      <c r="C5" s="37">
        <v>2526743</v>
      </c>
      <c r="D5" s="34">
        <v>1475774.71</v>
      </c>
      <c r="E5" s="35">
        <v>523374.2195152083</v>
      </c>
      <c r="F5" s="38">
        <v>2977000</v>
      </c>
      <c r="G5" s="19">
        <v>4871516.307959869</v>
      </c>
      <c r="H5" s="41">
        <f t="shared" si="0"/>
        <v>12374408.237475077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s="5" customFormat="1" ht="13.5">
      <c r="A6" s="8" t="s">
        <v>4</v>
      </c>
      <c r="B6" s="32">
        <v>52266568</v>
      </c>
      <c r="C6" s="37">
        <v>5685560</v>
      </c>
      <c r="D6" s="34">
        <v>3318354.21</v>
      </c>
      <c r="E6" s="35">
        <v>2293766.991462895</v>
      </c>
      <c r="F6" s="38">
        <v>7393000</v>
      </c>
      <c r="G6" s="19">
        <v>13879277.806614839</v>
      </c>
      <c r="H6" s="41">
        <f t="shared" si="0"/>
        <v>32569959.008077733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49" s="5" customFormat="1" ht="13.5">
      <c r="A7" s="8" t="s">
        <v>5</v>
      </c>
      <c r="B7" s="32">
        <v>87148724</v>
      </c>
      <c r="C7" s="37">
        <v>9253429</v>
      </c>
      <c r="D7" s="34">
        <v>8454772.6</v>
      </c>
      <c r="E7" s="35">
        <v>1872472.8501150212</v>
      </c>
      <c r="F7" s="38">
        <v>9713000</v>
      </c>
      <c r="G7" s="19">
        <v>12065138.77519935</v>
      </c>
      <c r="H7" s="41">
        <f t="shared" si="0"/>
        <v>41358813.22531437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49" ht="13.5">
      <c r="A8" s="2" t="s">
        <v>6</v>
      </c>
      <c r="B8" s="27">
        <v>27447205</v>
      </c>
      <c r="C8" s="29">
        <v>2793817</v>
      </c>
      <c r="D8" s="30">
        <v>1783865.26</v>
      </c>
      <c r="E8" s="26">
        <v>1026519.5371347023</v>
      </c>
      <c r="F8" s="25">
        <v>3201000</v>
      </c>
      <c r="G8" s="17">
        <v>4855123.747167725</v>
      </c>
      <c r="H8" s="14">
        <f t="shared" si="0"/>
        <v>13660325.544302426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3.5">
      <c r="A9" s="2" t="s">
        <v>75</v>
      </c>
      <c r="B9" s="27">
        <v>8870351</v>
      </c>
      <c r="C9" s="29">
        <v>1266680</v>
      </c>
      <c r="D9" s="30">
        <v>676134.47</v>
      </c>
      <c r="E9" s="26">
        <v>55079.65243043368</v>
      </c>
      <c r="F9" s="25">
        <v>1227000</v>
      </c>
      <c r="G9" s="17">
        <v>2345773.9426364414</v>
      </c>
      <c r="H9" s="14">
        <f t="shared" si="0"/>
        <v>5570668.065066875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</row>
    <row r="10" spans="1:49" ht="13.5">
      <c r="A10" s="2" t="s">
        <v>7</v>
      </c>
      <c r="B10" s="27">
        <v>27971712</v>
      </c>
      <c r="C10" s="29">
        <v>3003593</v>
      </c>
      <c r="D10" s="30">
        <v>3050786.52</v>
      </c>
      <c r="E10" s="26">
        <v>749719.2902956463</v>
      </c>
      <c r="F10" s="25">
        <v>3413000</v>
      </c>
      <c r="G10" s="17">
        <v>3585798.6659960398</v>
      </c>
      <c r="H10" s="14">
        <f t="shared" si="0"/>
        <v>13802897.476291684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</row>
    <row r="11" spans="1:49" s="5" customFormat="1" ht="13.5">
      <c r="A11" s="8" t="s">
        <v>8</v>
      </c>
      <c r="B11" s="32">
        <v>11723572</v>
      </c>
      <c r="C11" s="37">
        <v>1583839</v>
      </c>
      <c r="D11" s="34">
        <v>1184229.76</v>
      </c>
      <c r="E11" s="35">
        <v>294394.24</v>
      </c>
      <c r="F11" s="38">
        <v>1814000</v>
      </c>
      <c r="G11" s="19">
        <v>1974395.3854866014</v>
      </c>
      <c r="H11" s="41">
        <f t="shared" si="0"/>
        <v>6850858.385486601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1:49" s="5" customFormat="1" ht="13.5">
      <c r="A12" s="8" t="s">
        <v>9</v>
      </c>
      <c r="B12" s="32">
        <v>25539892</v>
      </c>
      <c r="C12" s="37">
        <v>2255583</v>
      </c>
      <c r="D12" s="34">
        <v>1836102.62</v>
      </c>
      <c r="E12" s="35">
        <v>811410.6058021642</v>
      </c>
      <c r="F12" s="38">
        <v>2623000</v>
      </c>
      <c r="G12" s="19">
        <v>2832075.0691755107</v>
      </c>
      <c r="H12" s="41">
        <f t="shared" si="0"/>
        <v>10358171.294977676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</row>
    <row r="13" spans="1:49" s="5" customFormat="1" ht="13.5">
      <c r="A13" s="8" t="s">
        <v>10</v>
      </c>
      <c r="B13" s="32">
        <v>114047084</v>
      </c>
      <c r="C13" s="37">
        <v>10787078</v>
      </c>
      <c r="D13" s="34">
        <v>8611729.54</v>
      </c>
      <c r="E13" s="35">
        <v>7384456.496647355</v>
      </c>
      <c r="F13" s="38">
        <v>8534000</v>
      </c>
      <c r="G13" s="19">
        <v>31461968.919910528</v>
      </c>
      <c r="H13" s="41">
        <f t="shared" si="0"/>
        <v>66779232.95655788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ht="13.5">
      <c r="A14" s="2" t="s">
        <v>11</v>
      </c>
      <c r="B14" s="27">
        <v>5452363</v>
      </c>
      <c r="C14" s="29">
        <v>656619</v>
      </c>
      <c r="D14" s="30">
        <v>235115.46</v>
      </c>
      <c r="E14" s="26">
        <v>127115.8</v>
      </c>
      <c r="F14" s="25">
        <v>370000</v>
      </c>
      <c r="G14" s="17">
        <v>1025170.9137886297</v>
      </c>
      <c r="H14" s="14">
        <f t="shared" si="0"/>
        <v>2414021.1737886295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49" ht="13.5">
      <c r="A15" s="2" t="s">
        <v>12</v>
      </c>
      <c r="B15" s="27">
        <v>43555261</v>
      </c>
      <c r="C15" s="29">
        <v>5211152</v>
      </c>
      <c r="D15" s="30">
        <v>3874898.44</v>
      </c>
      <c r="E15" s="26">
        <v>2293766.991462895</v>
      </c>
      <c r="F15" s="25">
        <v>6199000</v>
      </c>
      <c r="G15" s="17">
        <v>8587829.174656464</v>
      </c>
      <c r="H15" s="14">
        <f t="shared" si="0"/>
        <v>26166646.606119357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49" ht="13.5">
      <c r="A16" s="2" t="s">
        <v>13</v>
      </c>
      <c r="B16" s="27">
        <v>25847961</v>
      </c>
      <c r="C16" s="29">
        <v>3392158</v>
      </c>
      <c r="D16" s="30">
        <v>2652431.16</v>
      </c>
      <c r="E16" s="26">
        <v>603219.7987347704</v>
      </c>
      <c r="F16" s="25">
        <v>2878000</v>
      </c>
      <c r="G16" s="17">
        <v>5330840.633682024</v>
      </c>
      <c r="H16" s="14">
        <f t="shared" si="0"/>
        <v>14856649.592416793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</row>
    <row r="17" spans="1:49" s="5" customFormat="1" ht="13.5">
      <c r="A17" s="8" t="s">
        <v>14</v>
      </c>
      <c r="B17" s="32">
        <v>9070209</v>
      </c>
      <c r="C17" s="37">
        <v>1191492</v>
      </c>
      <c r="D17" s="34">
        <v>757270.09</v>
      </c>
      <c r="E17" s="35">
        <v>390224.55</v>
      </c>
      <c r="F17" s="38">
        <v>829000</v>
      </c>
      <c r="G17" s="19">
        <v>1262609.4871318191</v>
      </c>
      <c r="H17" s="41">
        <f t="shared" si="0"/>
        <v>4430596.127131819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</row>
    <row r="18" spans="1:49" s="5" customFormat="1" ht="13.5">
      <c r="A18" s="8" t="s">
        <v>15</v>
      </c>
      <c r="B18" s="32">
        <v>287698895</v>
      </c>
      <c r="C18" s="37">
        <v>61670997</v>
      </c>
      <c r="D18" s="34">
        <v>21830719.52</v>
      </c>
      <c r="E18" s="35">
        <v>76068943.52545798</v>
      </c>
      <c r="F18" s="38">
        <v>41525000</v>
      </c>
      <c r="G18" s="19">
        <v>106208781.8855036</v>
      </c>
      <c r="H18" s="41">
        <f t="shared" si="0"/>
        <v>307304441.93096155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</row>
    <row r="19" spans="1:49" s="5" customFormat="1" ht="13.5">
      <c r="A19" s="8" t="s">
        <v>16</v>
      </c>
      <c r="B19" s="32">
        <v>5129501</v>
      </c>
      <c r="C19" s="37">
        <v>1047318</v>
      </c>
      <c r="D19" s="34">
        <v>556333.04</v>
      </c>
      <c r="E19" s="35">
        <v>310722.45</v>
      </c>
      <c r="F19" s="38">
        <v>731000</v>
      </c>
      <c r="G19" s="19">
        <v>910572.8572899543</v>
      </c>
      <c r="H19" s="41">
        <f t="shared" si="0"/>
        <v>3555946.3472899543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ht="13.5">
      <c r="A20" s="2" t="s">
        <v>17</v>
      </c>
      <c r="B20" s="27">
        <v>3097689</v>
      </c>
      <c r="C20" s="29">
        <v>882918</v>
      </c>
      <c r="D20" s="30">
        <v>324837.17</v>
      </c>
      <c r="E20" s="26">
        <v>37721.344286955784</v>
      </c>
      <c r="F20" s="25">
        <v>464000</v>
      </c>
      <c r="G20" s="17">
        <v>805897.283415413</v>
      </c>
      <c r="H20" s="14">
        <f t="shared" si="0"/>
        <v>2515373.797702369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</row>
    <row r="21" spans="1:49" ht="13.5">
      <c r="A21" s="2" t="s">
        <v>18</v>
      </c>
      <c r="B21" s="27">
        <v>44267690</v>
      </c>
      <c r="C21" s="29">
        <v>5366354</v>
      </c>
      <c r="D21" s="30">
        <v>3598059.69</v>
      </c>
      <c r="E21" s="26">
        <v>950517.7705716963</v>
      </c>
      <c r="F21" s="25">
        <v>4864000</v>
      </c>
      <c r="G21" s="17">
        <v>7160222.608750956</v>
      </c>
      <c r="H21" s="14">
        <f t="shared" si="0"/>
        <v>21939154.069322653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</row>
    <row r="22" spans="1:49" ht="13.5">
      <c r="A22" s="2" t="s">
        <v>19</v>
      </c>
      <c r="B22" s="27">
        <v>5980874</v>
      </c>
      <c r="C22" s="29">
        <v>976759</v>
      </c>
      <c r="D22" s="30">
        <v>667253.61</v>
      </c>
      <c r="E22" s="26">
        <v>169619.75</v>
      </c>
      <c r="F22" s="25">
        <v>900000</v>
      </c>
      <c r="G22" s="17">
        <v>1470089.3368480997</v>
      </c>
      <c r="H22" s="14">
        <f t="shared" si="0"/>
        <v>4183721.6968480996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</row>
    <row r="23" spans="1:49" s="5" customFormat="1" ht="13.5">
      <c r="A23" s="8" t="s">
        <v>20</v>
      </c>
      <c r="B23" s="32">
        <v>12435795</v>
      </c>
      <c r="C23" s="37">
        <v>2922483</v>
      </c>
      <c r="D23" s="34">
        <v>3259058.73</v>
      </c>
      <c r="E23" s="35">
        <v>185795.55</v>
      </c>
      <c r="F23" s="38">
        <v>2441000</v>
      </c>
      <c r="G23" s="19">
        <v>2431721.31602581</v>
      </c>
      <c r="H23" s="41">
        <f t="shared" si="0"/>
        <v>11240058.596025812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</row>
    <row r="24" spans="1:49" s="5" customFormat="1" ht="13.5">
      <c r="A24" s="8" t="s">
        <v>21</v>
      </c>
      <c r="B24" s="32">
        <v>853028</v>
      </c>
      <c r="C24" s="37">
        <v>389304</v>
      </c>
      <c r="D24" s="34">
        <v>116875.53</v>
      </c>
      <c r="E24" s="35">
        <v>79600.72</v>
      </c>
      <c r="F24" s="38">
        <v>165000</v>
      </c>
      <c r="G24" s="19">
        <v>795784.0511503795</v>
      </c>
      <c r="H24" s="41">
        <f t="shared" si="0"/>
        <v>1546564.3011503795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</row>
    <row r="25" spans="1:49" s="5" customFormat="1" ht="13.5">
      <c r="A25" s="8" t="s">
        <v>22</v>
      </c>
      <c r="B25" s="32">
        <v>9452151</v>
      </c>
      <c r="C25" s="37">
        <v>1362565</v>
      </c>
      <c r="D25" s="34">
        <v>771478.27</v>
      </c>
      <c r="E25" s="35">
        <v>379581.525</v>
      </c>
      <c r="F25" s="38">
        <v>863000</v>
      </c>
      <c r="G25" s="19">
        <v>1327077.2497783643</v>
      </c>
      <c r="H25" s="41">
        <f t="shared" si="0"/>
        <v>4703702.044778364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1:49" ht="13.5">
      <c r="A26" s="2" t="s">
        <v>23</v>
      </c>
      <c r="B26" s="27">
        <v>9352753</v>
      </c>
      <c r="C26" s="29">
        <v>1265239</v>
      </c>
      <c r="D26" s="30">
        <v>808698.86</v>
      </c>
      <c r="E26" s="26">
        <v>358203.24</v>
      </c>
      <c r="F26" s="25">
        <v>1063000</v>
      </c>
      <c r="G26" s="17">
        <v>1499706.248568588</v>
      </c>
      <c r="H26" s="14">
        <f t="shared" si="0"/>
        <v>4994847.348568588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49" ht="13.5">
      <c r="A27" s="2" t="s">
        <v>24</v>
      </c>
      <c r="B27" s="27">
        <v>7458118</v>
      </c>
      <c r="C27" s="29">
        <v>1015626</v>
      </c>
      <c r="D27" s="30">
        <v>639985.39</v>
      </c>
      <c r="E27" s="26">
        <v>169619.75</v>
      </c>
      <c r="F27" s="25">
        <v>765000</v>
      </c>
      <c r="G27" s="17">
        <v>1674908.2461630763</v>
      </c>
      <c r="H27" s="14">
        <f t="shared" si="0"/>
        <v>4265139.386163076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49" ht="13.5">
      <c r="A28" s="2" t="s">
        <v>25</v>
      </c>
      <c r="B28" s="27">
        <v>11022056</v>
      </c>
      <c r="C28" s="29">
        <v>1768845</v>
      </c>
      <c r="D28" s="30">
        <v>1402160.46</v>
      </c>
      <c r="E28" s="26">
        <v>248565.23586521257</v>
      </c>
      <c r="F28" s="25">
        <v>1576000</v>
      </c>
      <c r="G28" s="17">
        <v>1640532.3033413417</v>
      </c>
      <c r="H28" s="14">
        <f t="shared" si="0"/>
        <v>6636102.999206554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</row>
    <row r="29" spans="1:49" s="5" customFormat="1" ht="13.5">
      <c r="A29" s="8" t="s">
        <v>26</v>
      </c>
      <c r="B29" s="32">
        <v>12754289</v>
      </c>
      <c r="C29" s="37">
        <v>1069147</v>
      </c>
      <c r="D29" s="34">
        <v>655657.79</v>
      </c>
      <c r="E29" s="35">
        <v>326877.22257391154</v>
      </c>
      <c r="F29" s="38">
        <v>966000</v>
      </c>
      <c r="G29" s="19">
        <v>2627643.29145338</v>
      </c>
      <c r="H29" s="41">
        <f t="shared" si="0"/>
        <v>5645325.304027292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</row>
    <row r="30" spans="1:49" s="5" customFormat="1" ht="13.5">
      <c r="A30" s="8" t="s">
        <v>27</v>
      </c>
      <c r="B30" s="32">
        <v>33788508</v>
      </c>
      <c r="C30" s="37">
        <v>6315382</v>
      </c>
      <c r="D30" s="34">
        <v>3739373.81</v>
      </c>
      <c r="E30" s="35">
        <v>1936017.6621325724</v>
      </c>
      <c r="F30" s="38">
        <v>4877000</v>
      </c>
      <c r="G30" s="19">
        <v>7123169.808530806</v>
      </c>
      <c r="H30" s="41">
        <f t="shared" si="0"/>
        <v>23990943.28066338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</row>
    <row r="31" spans="1:49" s="5" customFormat="1" ht="13.5">
      <c r="A31" s="8" t="s">
        <v>28</v>
      </c>
      <c r="B31" s="32">
        <v>10421463</v>
      </c>
      <c r="C31" s="37">
        <v>1642186</v>
      </c>
      <c r="D31" s="34">
        <v>981275.79</v>
      </c>
      <c r="E31" s="35">
        <v>562730.55</v>
      </c>
      <c r="F31" s="38">
        <v>1206000</v>
      </c>
      <c r="G31" s="19">
        <v>1588437.1012698244</v>
      </c>
      <c r="H31" s="41">
        <f t="shared" si="0"/>
        <v>5980629.441269824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</row>
    <row r="32" spans="1:49" ht="13.5">
      <c r="A32" s="2" t="s">
        <v>29</v>
      </c>
      <c r="B32" s="27">
        <v>84694518</v>
      </c>
      <c r="C32" s="29">
        <v>9155142</v>
      </c>
      <c r="D32" s="30">
        <v>7657574.5</v>
      </c>
      <c r="E32" s="26">
        <v>2122264.8374499446</v>
      </c>
      <c r="F32" s="25">
        <v>10021000</v>
      </c>
      <c r="G32" s="17">
        <v>10738053.587180957</v>
      </c>
      <c r="H32" s="14">
        <f t="shared" si="0"/>
        <v>39694034.9246309</v>
      </c>
      <c r="I32" s="42"/>
      <c r="J32" s="40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</row>
    <row r="33" spans="1:49" ht="13.5">
      <c r="A33" s="2" t="s">
        <v>30</v>
      </c>
      <c r="B33" s="27">
        <v>3553951</v>
      </c>
      <c r="C33" s="29">
        <v>925343</v>
      </c>
      <c r="D33" s="30">
        <v>489401.95</v>
      </c>
      <c r="E33" s="26">
        <v>126527.175</v>
      </c>
      <c r="F33" s="25">
        <v>589000</v>
      </c>
      <c r="G33" s="17">
        <v>657716.3985119372</v>
      </c>
      <c r="H33" s="14">
        <f t="shared" si="0"/>
        <v>2787988.5235119374</v>
      </c>
      <c r="I33" s="42"/>
      <c r="J33" s="4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</row>
    <row r="34" spans="1:49" ht="13.5">
      <c r="A34" s="2" t="s">
        <v>31</v>
      </c>
      <c r="B34" s="27">
        <v>75495477</v>
      </c>
      <c r="C34" s="29">
        <v>6641623</v>
      </c>
      <c r="D34" s="30">
        <v>4858552.36</v>
      </c>
      <c r="E34" s="26">
        <v>1140811.0659303912</v>
      </c>
      <c r="F34" s="25">
        <v>8868000</v>
      </c>
      <c r="G34" s="17">
        <v>10487688.144713063</v>
      </c>
      <c r="H34" s="14">
        <f t="shared" si="0"/>
        <v>31996674.57064345</v>
      </c>
      <c r="I34" s="42"/>
      <c r="J34" s="40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</row>
    <row r="35" spans="1:49" s="5" customFormat="1" ht="12.75">
      <c r="A35" s="11" t="s">
        <v>32</v>
      </c>
      <c r="B35" s="12">
        <f>SUM('Adams - Juniata'!B3:B36)+SUM('Lackawanna - York'!B2:B34)</f>
        <v>2405671203</v>
      </c>
      <c r="C35" s="12">
        <f>SUM('Adams - Juniata'!C3:C36)+SUM('Lackawanna - York'!C2:C34)</f>
        <v>299306000</v>
      </c>
      <c r="D35" s="12">
        <f>SUM('Adams - Juniata'!D3:D36)+SUM('Lackawanna - York'!D2:D34)</f>
        <v>197216324.78000003</v>
      </c>
      <c r="E35" s="12">
        <f>SUM('Adams - Juniata'!E3:E36)+SUM('Lackawanna - York'!E2:E34)</f>
        <v>169910703.64999998</v>
      </c>
      <c r="F35" s="12">
        <f>SUM('Adams - Juniata'!F3:F36)+SUM('Lackawanna - York'!F2:F34)</f>
        <v>276429000</v>
      </c>
      <c r="G35" s="12">
        <f>SUM('Adams - Juniata'!G3:G36)+SUM('Lackawanna - York'!G2:G34)</f>
        <v>471658000.0000001</v>
      </c>
      <c r="H35" s="12">
        <f>SUM('Adams - Juniata'!H3:H36)+SUM('Lackawanna - York'!H2:H34)</f>
        <v>1414520028.4300003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</row>
    <row r="36" ht="12.75">
      <c r="C36" s="3"/>
    </row>
    <row r="37" ht="12.75">
      <c r="D37" s="14"/>
    </row>
    <row r="44" spans="1:5" ht="12.75">
      <c r="A44" s="6"/>
      <c r="B44" s="7"/>
      <c r="C44" s="22"/>
      <c r="D44" s="6"/>
      <c r="E44" s="6"/>
    </row>
  </sheetData>
  <sheetProtection/>
  <printOptions horizontalCentered="1" verticalCentered="1"/>
  <pageMargins left="0" right="0" top="0.5" bottom="0.5" header="0.5" footer="0.5"/>
  <pageSetup horizontalDpi="600" verticalDpi="6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PA</dc:creator>
  <cp:keywords/>
  <dc:description/>
  <cp:lastModifiedBy>garym</cp:lastModifiedBy>
  <cp:lastPrinted>2007-11-29T21:00:13Z</cp:lastPrinted>
  <dcterms:created xsi:type="dcterms:W3CDTF">2003-01-17T16:26:08Z</dcterms:created>
  <dcterms:modified xsi:type="dcterms:W3CDTF">2015-11-17T16:58:31Z</dcterms:modified>
  <cp:category/>
  <cp:version/>
  <cp:contentType/>
  <cp:contentStatus/>
</cp:coreProperties>
</file>